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103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2" i="1" l="1"/>
  <c r="D83" i="1"/>
  <c r="D84" i="1"/>
  <c r="D85" i="1"/>
  <c r="A82" i="1"/>
  <c r="A83" i="1" s="1"/>
  <c r="A84" i="1" s="1"/>
  <c r="A85" i="1" s="1"/>
  <c r="A86" i="1" s="1"/>
  <c r="D105" i="1"/>
  <c r="D106" i="1"/>
  <c r="D71" i="1"/>
  <c r="D72" i="1"/>
  <c r="D73" i="1"/>
  <c r="D74" i="1"/>
  <c r="D75" i="1"/>
  <c r="D65" i="1"/>
  <c r="D66" i="1"/>
  <c r="D67" i="1"/>
  <c r="D68" i="1"/>
  <c r="D69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1" i="1"/>
  <c r="D80" i="1"/>
  <c r="D79" i="1"/>
  <c r="D78" i="1"/>
  <c r="D77" i="1"/>
  <c r="D76" i="1"/>
  <c r="D70" i="1"/>
  <c r="D64" i="1"/>
  <c r="D63" i="1"/>
  <c r="D62" i="1"/>
  <c r="D61" i="1"/>
  <c r="D60" i="1"/>
  <c r="D59" i="1"/>
  <c r="A59" i="1"/>
  <c r="A60" i="1" s="1"/>
  <c r="A61" i="1" l="1"/>
  <c r="A62" i="1" s="1"/>
  <c r="A63" i="1" s="1"/>
  <c r="A64" i="1" s="1"/>
  <c r="D6" i="1"/>
  <c r="D7" i="1"/>
  <c r="D8" i="1"/>
  <c r="D9" i="1"/>
  <c r="D10" i="1"/>
  <c r="A65" i="1" l="1"/>
  <c r="A66" i="1" s="1"/>
  <c r="A67" i="1" s="1"/>
  <c r="A68" i="1" s="1"/>
  <c r="A69" i="1" s="1"/>
  <c r="A70" i="1" s="1"/>
  <c r="D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4" i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</calcChain>
</file>

<file path=xl/sharedStrings.xml><?xml version="1.0" encoding="utf-8"?>
<sst xmlns="http://schemas.openxmlformats.org/spreadsheetml/2006/main" count="218" uniqueCount="111">
  <si>
    <t>Use caution when crossing I-17</t>
  </si>
  <si>
    <t>CONT onto AZ-74 W</t>
  </si>
  <si>
    <t>Food: Many options</t>
  </si>
  <si>
    <t>Slight right toward US-93</t>
  </si>
  <si>
    <t>At circle, take the 2nd exit onto US-93 N</t>
  </si>
  <si>
    <t>CONT straight</t>
  </si>
  <si>
    <t>Slight right onto AZ-89 N</t>
  </si>
  <si>
    <t>Food: Conv Store</t>
  </si>
  <si>
    <t>Summit 4878'</t>
  </si>
  <si>
    <t>Food: Country Store</t>
  </si>
  <si>
    <t>Food options next 2 miles</t>
  </si>
  <si>
    <t>CONT onto AZ-89</t>
  </si>
  <si>
    <t>At circle, take the 2nd exit onto US-93</t>
  </si>
  <si>
    <t>At circle, take the 2nd exit onto US-60 E</t>
  </si>
  <si>
    <t>Food: 24 hours</t>
  </si>
  <si>
    <t>Prepare for left turn at light</t>
  </si>
  <si>
    <t>CONT onto W Happy Valley Pkwy</t>
  </si>
  <si>
    <t>Bear Right onto bike path over bridge</t>
  </si>
  <si>
    <t>CONT onto W Happy Valley Rd</t>
  </si>
  <si>
    <t>CONT onto N North Valley Pkwy</t>
  </si>
  <si>
    <t>At Mile</t>
  </si>
  <si>
    <t>Go</t>
  </si>
  <si>
    <t>For</t>
  </si>
  <si>
    <t>RIGHT onto N 23rd Ave</t>
  </si>
  <si>
    <t>RIGHT onto W Dove Valley Rd</t>
  </si>
  <si>
    <t>RIGHT onto N Cave Creek Rd</t>
  </si>
  <si>
    <t>RIGHT onto E Carefree Hwy</t>
  </si>
  <si>
    <t>RIGHT onto US-60 W</t>
  </si>
  <si>
    <t>RIGHT onto W Gurley St</t>
  </si>
  <si>
    <t>RIGHT onto S Cortez St</t>
  </si>
  <si>
    <t>RIGHT onto W Aubrey St</t>
  </si>
  <si>
    <t>RIGHT onto W Jomax Rd</t>
  </si>
  <si>
    <t>RIGHT onto N Dysart Rd</t>
  </si>
  <si>
    <t>RIGHT onto N Vistancia Blvd</t>
  </si>
  <si>
    <t>RIGHT onto N 21st Ave</t>
  </si>
  <si>
    <t>LEFT onto N North Valley Pkwy</t>
  </si>
  <si>
    <t>LEFT onto E Jomax Rd</t>
  </si>
  <si>
    <t>LEFT onto N Scottsdale Rd</t>
  </si>
  <si>
    <t>LEFT onto E Cave Creek Rd</t>
  </si>
  <si>
    <t>LEFT onto S Montezuma St</t>
  </si>
  <si>
    <t>LEFT onto N 163rd Ave</t>
  </si>
  <si>
    <t>LEFT onto W Happy Valley Rd</t>
  </si>
  <si>
    <t>LEFT onto W Whispering Wind Dr</t>
  </si>
  <si>
    <t>LEFT onto N 19th Ave</t>
  </si>
  <si>
    <t>LEFT onto N Cave Creek Rd</t>
  </si>
  <si>
    <t>CONT onto N Norterra Pkwy</t>
  </si>
  <si>
    <t>CONT onto E Sonoran Desert Dr</t>
  </si>
  <si>
    <t>CONT onto N Tom Darlington Dr</t>
  </si>
  <si>
    <t>Food: Mountainaire Market</t>
  </si>
  <si>
    <t>Cue</t>
  </si>
  <si>
    <t>L</t>
  </si>
  <si>
    <t>CP</t>
  </si>
  <si>
    <t>Exit Control to the LEFT (West)</t>
  </si>
  <si>
    <t>Leg</t>
  </si>
  <si>
    <t>Final 200k!</t>
  </si>
  <si>
    <t>R</t>
  </si>
  <si>
    <t>-</t>
  </si>
  <si>
    <t>BR</t>
  </si>
  <si>
    <t>LEFT onto N 52nd St</t>
  </si>
  <si>
    <t>LEFT onto Pinnacle Vista Dr</t>
  </si>
  <si>
    <t>!!!</t>
  </si>
  <si>
    <t>!</t>
  </si>
  <si>
    <t>LEFT onto US-93 S</t>
  </si>
  <si>
    <t xml:space="preserve">Control: Courtyard by Marriott 
2029 W Whispering Wind Dr, Phoenix, AZ
Open: 06:00,  Close: 07:00 </t>
  </si>
  <si>
    <t>Scorpion 600k rev 4
Mike Sturgill: 602.702.2132</t>
  </si>
  <si>
    <t>RIGHT onto E Dynamite Blvd</t>
  </si>
  <si>
    <t>CONT onto E Rio Verde Dr</t>
  </si>
  <si>
    <t>RIGHT onto Forest Rd</t>
  </si>
  <si>
    <t>RIGHT onto N McDowell Mountain Rd</t>
  </si>
  <si>
    <t>CONT onto Fountain Hills Blvd</t>
  </si>
  <si>
    <t>LEFT onto E Palisades Blvd</t>
  </si>
  <si>
    <t>LEFT onto E La Montana Dr</t>
  </si>
  <si>
    <t>LEFT onto N Saguaro Blvd</t>
  </si>
  <si>
    <t>RIGHT onto E Grande Blvd</t>
  </si>
  <si>
    <t>CONT onto E Mohave Rd</t>
  </si>
  <si>
    <t>RIGHT onto N Fort McDowell Rd</t>
  </si>
  <si>
    <t>LEFT onto AZ-87 N</t>
  </si>
  <si>
    <t>Take exit 199 for Bush Highway</t>
  </si>
  <si>
    <t>RIGHT onto N Bush Hwy</t>
  </si>
  <si>
    <t>Bush Hwy becomes N Power Rd</t>
  </si>
  <si>
    <t>RIGHT onto E McDowell Rd</t>
  </si>
  <si>
    <t>RIGHT onto N Gilbert Rd</t>
  </si>
  <si>
    <t>RIGHT onto AZ-87 N</t>
  </si>
  <si>
    <t>LEFT onto E Shea Blvd</t>
  </si>
  <si>
    <t>RIGHT onto N 136th St</t>
  </si>
  <si>
    <t>LEFT onto E Vía Linda</t>
  </si>
  <si>
    <t>RIGHT onto E Cholla St</t>
  </si>
  <si>
    <t>At circle, 1st exit onto N 104th St</t>
  </si>
  <si>
    <t>At circle, CONT straight on N 104th St</t>
  </si>
  <si>
    <t>LEFT onto E Sweetwater Ave</t>
  </si>
  <si>
    <t>At circle, CONT straight Sweetwater Ave</t>
  </si>
  <si>
    <t>LEFT onto N 89th St</t>
  </si>
  <si>
    <t>RIGHT toward E Sweetwater Ave</t>
  </si>
  <si>
    <t>RIGHT onto N 84th St</t>
  </si>
  <si>
    <t>LEFT onto E Thunderbird Rd</t>
  </si>
  <si>
    <t>Thunderbird Rd becomes 76th St/Miller Rd</t>
  </si>
  <si>
    <t>RIGHT onto E Sweetwater Ave</t>
  </si>
  <si>
    <t>RIGHT onto N 56th St</t>
  </si>
  <si>
    <t>LEFT onto E Deer Valley Dr</t>
  </si>
  <si>
    <t>CONT straight to stay on E Deer Valley Dr</t>
  </si>
  <si>
    <t>RIGHT onto N 19th Ave</t>
  </si>
  <si>
    <t>CONT East on Whispering Wind Dr</t>
  </si>
  <si>
    <t>FOOD: Circle K</t>
  </si>
  <si>
    <t>CONT same direction after Control</t>
  </si>
  <si>
    <t>Control: Info - Shell gas. 
7201 E Cave Creek Rd, Cave Creek, AZ
Answer question on card
Open: 07:16,  Close: 09:09</t>
  </si>
  <si>
    <t xml:space="preserve">Control: 130 W Gurley St, Prescott, AZ
Answer question on card
Open: 12:40,  Close: 21:00 </t>
  </si>
  <si>
    <t>Control: 400k Finish: Courtyard by Marriott 
2029 W Whispering Wind Dr, Phoenix, AZ
Open: 18:08,  Close: 08:40 Next day</t>
  </si>
  <si>
    <t>Control: Final 200k: Courtyard by Marriott 
2029 W Whispering Wind Dr, Phoenix, AZ
Open: 18:08,  Close: 08:40 Next day</t>
  </si>
  <si>
    <t>Control: Chevron 13779 Fountain Hills Blvd
Fountain Hills - OPEN
Open: 20:32,  Close: 13:28 Next day</t>
  </si>
  <si>
    <t>Control: OPEN Any Biz on corner of Power &amp; McDowell Rd. Right turn after Control
Open: 22:12,  Close: 16:48 Next Day</t>
  </si>
  <si>
    <t>Control: Courtyard by Marriott 
2029 W Whispering Wind Dr, Phoenix, AZ
Open: 00:48,  Close: 22:00 Next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</si>
</sst>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quotePrefix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1" fillId="0" borderId="3" xfId="0" quotePrefix="1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/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0" borderId="2" xfId="0" quotePrefix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164" fontId="2" fillId="0" borderId="5" xfId="0" applyNumberFormat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workbookViewId="0">
      <selection sqref="A1:E1"/>
    </sheetView>
  </sheetViews>
  <sheetFormatPr defaultRowHeight="15" x14ac:dyDescent="0.25"/>
  <cols>
    <col min="1" max="2" width="6.140625" style="3" bestFit="1" customWidth="1"/>
    <col min="3" max="3" width="3.5703125" style="3" bestFit="1" customWidth="1"/>
    <col min="4" max="4" width="5" style="2" bestFit="1" customWidth="1"/>
    <col min="5" max="5" width="44.28515625" style="1" bestFit="1" customWidth="1"/>
    <col min="7" max="16384" width="9.140625" style="1"/>
  </cols>
  <sheetData>
    <row r="1" spans="1:6" ht="33.75" customHeight="1" thickBot="1" x14ac:dyDescent="0.3">
      <c r="A1" s="20" t="s">
        <v>64</v>
      </c>
      <c r="B1" s="21"/>
      <c r="C1" s="21"/>
      <c r="D1" s="21"/>
      <c r="E1" s="22"/>
    </row>
    <row r="2" spans="1:6" ht="32.25" thickBot="1" x14ac:dyDescent="0.3">
      <c r="A2" s="7" t="s">
        <v>20</v>
      </c>
      <c r="B2" s="8" t="s">
        <v>53</v>
      </c>
      <c r="C2" s="8" t="s">
        <v>21</v>
      </c>
      <c r="D2" s="9" t="s">
        <v>22</v>
      </c>
      <c r="E2" s="10" t="s">
        <v>49</v>
      </c>
    </row>
    <row r="3" spans="1:6" ht="48" thickBot="1" x14ac:dyDescent="0.3">
      <c r="A3" s="7">
        <v>0</v>
      </c>
      <c r="B3" s="8">
        <v>0</v>
      </c>
      <c r="C3" s="8" t="s">
        <v>51</v>
      </c>
      <c r="D3" s="9"/>
      <c r="E3" s="6" t="s">
        <v>63</v>
      </c>
      <c r="F3" s="1"/>
    </row>
    <row r="4" spans="1:6" ht="15.75" x14ac:dyDescent="0.25">
      <c r="A4" s="11">
        <v>0</v>
      </c>
      <c r="B4" s="11">
        <v>0</v>
      </c>
      <c r="C4" s="11" t="s">
        <v>50</v>
      </c>
      <c r="D4" s="11">
        <f>A5-A4</f>
        <v>0.3</v>
      </c>
      <c r="E4" s="12" t="s">
        <v>52</v>
      </c>
      <c r="F4" s="1"/>
    </row>
    <row r="5" spans="1:6" ht="15.75" x14ac:dyDescent="0.25">
      <c r="A5" s="13">
        <v>0.3</v>
      </c>
      <c r="B5" s="13">
        <v>0.3</v>
      </c>
      <c r="C5" s="13" t="s">
        <v>55</v>
      </c>
      <c r="D5" s="13">
        <f t="shared" ref="D5:D54" si="0">A6-A5</f>
        <v>0.2</v>
      </c>
      <c r="E5" s="4" t="s">
        <v>23</v>
      </c>
      <c r="F5" s="1"/>
    </row>
    <row r="6" spans="1:6" ht="15.75" x14ac:dyDescent="0.25">
      <c r="A6" s="13">
        <v>0.5</v>
      </c>
      <c r="B6" s="13">
        <v>0.5</v>
      </c>
      <c r="C6" s="14" t="s">
        <v>56</v>
      </c>
      <c r="D6" s="13">
        <f t="shared" si="0"/>
        <v>2.4</v>
      </c>
      <c r="E6" s="4" t="s">
        <v>45</v>
      </c>
      <c r="F6" s="1"/>
    </row>
    <row r="7" spans="1:6" ht="15.75" x14ac:dyDescent="0.25">
      <c r="A7" s="13">
        <v>2.9</v>
      </c>
      <c r="B7" s="13">
        <v>2.9</v>
      </c>
      <c r="C7" s="13" t="s">
        <v>50</v>
      </c>
      <c r="D7" s="13">
        <f t="shared" si="0"/>
        <v>3.1999999999999997</v>
      </c>
      <c r="E7" s="4" t="s">
        <v>35</v>
      </c>
      <c r="F7" s="1"/>
    </row>
    <row r="8" spans="1:6" ht="15.75" x14ac:dyDescent="0.25">
      <c r="A8" s="13">
        <v>6.1</v>
      </c>
      <c r="B8" s="13">
        <v>6.1</v>
      </c>
      <c r="C8" s="13" t="s">
        <v>55</v>
      </c>
      <c r="D8" s="13">
        <f t="shared" si="0"/>
        <v>4.3000000000000007</v>
      </c>
      <c r="E8" s="4" t="s">
        <v>24</v>
      </c>
      <c r="F8" s="1"/>
    </row>
    <row r="9" spans="1:6" ht="15.75" x14ac:dyDescent="0.25">
      <c r="A9" s="13">
        <v>10.4</v>
      </c>
      <c r="B9" s="13">
        <v>10.4</v>
      </c>
      <c r="C9" s="14" t="s">
        <v>56</v>
      </c>
      <c r="D9" s="13">
        <f t="shared" si="0"/>
        <v>4.0999999999999996</v>
      </c>
      <c r="E9" s="4" t="s">
        <v>46</v>
      </c>
      <c r="F9" s="1"/>
    </row>
    <row r="10" spans="1:6" ht="15.75" x14ac:dyDescent="0.25">
      <c r="A10" s="13">
        <v>14.5</v>
      </c>
      <c r="B10" s="13">
        <v>14.5</v>
      </c>
      <c r="C10" s="13" t="s">
        <v>55</v>
      </c>
      <c r="D10" s="13">
        <f t="shared" si="0"/>
        <v>0.59999999999999964</v>
      </c>
      <c r="E10" s="4" t="s">
        <v>25</v>
      </c>
      <c r="F10" s="1"/>
    </row>
    <row r="11" spans="1:6" ht="15.75" x14ac:dyDescent="0.25">
      <c r="A11" s="13">
        <v>15.1</v>
      </c>
      <c r="B11" s="13">
        <v>15.1</v>
      </c>
      <c r="C11" s="13" t="s">
        <v>50</v>
      </c>
      <c r="D11" s="13">
        <f t="shared" si="0"/>
        <v>2.2000000000000011</v>
      </c>
      <c r="E11" s="4" t="s">
        <v>36</v>
      </c>
      <c r="F11" s="1"/>
    </row>
    <row r="12" spans="1:6" ht="15.75" x14ac:dyDescent="0.25">
      <c r="A12" s="13">
        <v>17.3</v>
      </c>
      <c r="B12" s="13">
        <v>17.3</v>
      </c>
      <c r="C12" s="13" t="s">
        <v>50</v>
      </c>
      <c r="D12" s="13">
        <f t="shared" si="0"/>
        <v>0.5</v>
      </c>
      <c r="E12" s="4" t="s">
        <v>58</v>
      </c>
      <c r="F12" s="1"/>
    </row>
    <row r="13" spans="1:6" ht="15.75" x14ac:dyDescent="0.25">
      <c r="A13" s="13">
        <v>17.8</v>
      </c>
      <c r="B13" s="13">
        <v>17.8</v>
      </c>
      <c r="C13" s="13" t="s">
        <v>50</v>
      </c>
      <c r="D13" s="13">
        <f t="shared" si="0"/>
        <v>2.5</v>
      </c>
      <c r="E13" s="4" t="s">
        <v>59</v>
      </c>
      <c r="F13" s="1"/>
    </row>
    <row r="14" spans="1:6" ht="15.75" x14ac:dyDescent="0.25">
      <c r="A14" s="13">
        <v>20.3</v>
      </c>
      <c r="B14" s="13">
        <v>20.3</v>
      </c>
      <c r="C14" s="13" t="s">
        <v>50</v>
      </c>
      <c r="D14" s="13">
        <f t="shared" si="0"/>
        <v>4.5999999999999979</v>
      </c>
      <c r="E14" s="4" t="s">
        <v>37</v>
      </c>
      <c r="F14" s="1"/>
    </row>
    <row r="15" spans="1:6" ht="16.5" thickBot="1" x14ac:dyDescent="0.3">
      <c r="A15" s="15">
        <v>24.9</v>
      </c>
      <c r="B15" s="15">
        <v>24.9</v>
      </c>
      <c r="C15" s="16" t="s">
        <v>56</v>
      </c>
      <c r="D15" s="15">
        <f t="shared" si="0"/>
        <v>1.9000000000000021</v>
      </c>
      <c r="E15" s="17" t="s">
        <v>47</v>
      </c>
      <c r="F15" s="1"/>
    </row>
    <row r="16" spans="1:6" ht="63.75" thickBot="1" x14ac:dyDescent="0.3">
      <c r="A16" s="7">
        <v>26.8</v>
      </c>
      <c r="B16" s="8">
        <v>26.8</v>
      </c>
      <c r="C16" s="8" t="s">
        <v>51</v>
      </c>
      <c r="D16" s="8">
        <f t="shared" si="0"/>
        <v>9.9999999999997868E-2</v>
      </c>
      <c r="E16" s="6" t="s">
        <v>104</v>
      </c>
      <c r="F16" s="1"/>
    </row>
    <row r="17" spans="1:6" ht="15.75" x14ac:dyDescent="0.25">
      <c r="A17" s="11">
        <v>26.9</v>
      </c>
      <c r="B17" s="11">
        <v>26.9</v>
      </c>
      <c r="C17" s="11" t="s">
        <v>50</v>
      </c>
      <c r="D17" s="11">
        <f t="shared" si="0"/>
        <v>4.4000000000000021</v>
      </c>
      <c r="E17" s="12" t="s">
        <v>38</v>
      </c>
      <c r="F17" s="1"/>
    </row>
    <row r="18" spans="1:6" ht="15.75" x14ac:dyDescent="0.25">
      <c r="A18" s="13">
        <v>31.3</v>
      </c>
      <c r="B18" s="13">
        <v>31.3</v>
      </c>
      <c r="C18" s="13" t="s">
        <v>55</v>
      </c>
      <c r="D18" s="13">
        <f t="shared" si="0"/>
        <v>9.6999999999999993</v>
      </c>
      <c r="E18" s="4" t="s">
        <v>26</v>
      </c>
      <c r="F18" s="1"/>
    </row>
    <row r="19" spans="1:6" ht="15.75" x14ac:dyDescent="0.25">
      <c r="A19" s="13">
        <v>41</v>
      </c>
      <c r="B19" s="13">
        <v>41</v>
      </c>
      <c r="C19" s="14" t="s">
        <v>60</v>
      </c>
      <c r="D19" s="13">
        <f t="shared" si="0"/>
        <v>2</v>
      </c>
      <c r="E19" s="5" t="s">
        <v>0</v>
      </c>
      <c r="F19" s="1"/>
    </row>
    <row r="20" spans="1:6" ht="15.75" x14ac:dyDescent="0.25">
      <c r="A20" s="13">
        <v>43</v>
      </c>
      <c r="B20" s="13">
        <v>43</v>
      </c>
      <c r="C20" s="14" t="s">
        <v>56</v>
      </c>
      <c r="D20" s="13">
        <f t="shared" si="0"/>
        <v>28.400000000000006</v>
      </c>
      <c r="E20" s="4" t="s">
        <v>1</v>
      </c>
      <c r="F20" s="1"/>
    </row>
    <row r="21" spans="1:6" ht="15.75" x14ac:dyDescent="0.25">
      <c r="A21" s="13">
        <v>71.400000000000006</v>
      </c>
      <c r="B21" s="13">
        <v>71.400000000000006</v>
      </c>
      <c r="C21" s="13" t="s">
        <v>55</v>
      </c>
      <c r="D21" s="13">
        <f t="shared" si="0"/>
        <v>9.1999999999999886</v>
      </c>
      <c r="E21" s="4" t="s">
        <v>27</v>
      </c>
      <c r="F21" s="1"/>
    </row>
    <row r="22" spans="1:6" ht="15.75" x14ac:dyDescent="0.25">
      <c r="A22" s="13">
        <v>80.599999999999994</v>
      </c>
      <c r="B22" s="13">
        <v>80.599999999999994</v>
      </c>
      <c r="C22" s="14" t="s">
        <v>60</v>
      </c>
      <c r="D22" s="13">
        <f t="shared" si="0"/>
        <v>0.40000000000000568</v>
      </c>
      <c r="E22" s="5" t="s">
        <v>2</v>
      </c>
      <c r="F22" s="1"/>
    </row>
    <row r="23" spans="1:6" ht="15.75" x14ac:dyDescent="0.25">
      <c r="A23" s="13">
        <v>81</v>
      </c>
      <c r="B23" s="13">
        <v>81</v>
      </c>
      <c r="C23" s="13" t="s">
        <v>57</v>
      </c>
      <c r="D23" s="13">
        <f t="shared" si="0"/>
        <v>1.2000000000000028</v>
      </c>
      <c r="E23" s="4" t="s">
        <v>3</v>
      </c>
      <c r="F23" s="1"/>
    </row>
    <row r="24" spans="1:6" ht="15.75" x14ac:dyDescent="0.25">
      <c r="A24" s="13">
        <v>82.2</v>
      </c>
      <c r="B24" s="13">
        <v>82.2</v>
      </c>
      <c r="C24" s="14" t="s">
        <v>56</v>
      </c>
      <c r="D24" s="13">
        <f t="shared" si="0"/>
        <v>4</v>
      </c>
      <c r="E24" s="4" t="s">
        <v>4</v>
      </c>
      <c r="F24" s="1"/>
    </row>
    <row r="25" spans="1:6" ht="15.75" x14ac:dyDescent="0.25">
      <c r="A25" s="13">
        <v>86.2</v>
      </c>
      <c r="B25" s="13">
        <v>86.2</v>
      </c>
      <c r="C25" s="14" t="s">
        <v>56</v>
      </c>
      <c r="D25" s="13">
        <f t="shared" si="0"/>
        <v>0.70000000000000284</v>
      </c>
      <c r="E25" s="4" t="s">
        <v>5</v>
      </c>
      <c r="F25" s="1"/>
    </row>
    <row r="26" spans="1:6" ht="15.75" x14ac:dyDescent="0.25">
      <c r="A26" s="13">
        <v>86.9</v>
      </c>
      <c r="B26" s="13">
        <v>86.9</v>
      </c>
      <c r="C26" s="13" t="s">
        <v>57</v>
      </c>
      <c r="D26" s="13">
        <f t="shared" si="0"/>
        <v>10</v>
      </c>
      <c r="E26" s="4" t="s">
        <v>6</v>
      </c>
      <c r="F26" s="1"/>
    </row>
    <row r="27" spans="1:6" ht="15.75" x14ac:dyDescent="0.25">
      <c r="A27" s="13">
        <v>96.9</v>
      </c>
      <c r="B27" s="13">
        <v>96.9</v>
      </c>
      <c r="C27" s="14" t="s">
        <v>60</v>
      </c>
      <c r="D27" s="13">
        <f t="shared" si="0"/>
        <v>8.1999999999999886</v>
      </c>
      <c r="E27" s="5" t="s">
        <v>7</v>
      </c>
      <c r="F27" s="1"/>
    </row>
    <row r="28" spans="1:6" ht="15.75" x14ac:dyDescent="0.25">
      <c r="A28" s="13">
        <v>105.1</v>
      </c>
      <c r="B28" s="13">
        <v>105.1</v>
      </c>
      <c r="C28" s="14" t="s">
        <v>61</v>
      </c>
      <c r="D28" s="13">
        <f t="shared" si="0"/>
        <v>4.5</v>
      </c>
      <c r="E28" s="4" t="s">
        <v>8</v>
      </c>
      <c r="F28" s="1"/>
    </row>
    <row r="29" spans="1:6" ht="15.75" x14ac:dyDescent="0.25">
      <c r="A29" s="13">
        <v>109.6</v>
      </c>
      <c r="B29" s="13">
        <v>109.6</v>
      </c>
      <c r="C29" s="14" t="s">
        <v>60</v>
      </c>
      <c r="D29" s="13">
        <f t="shared" si="0"/>
        <v>14.200000000000003</v>
      </c>
      <c r="E29" s="5" t="s">
        <v>48</v>
      </c>
      <c r="F29" s="1"/>
    </row>
    <row r="30" spans="1:6" ht="15.75" x14ac:dyDescent="0.25">
      <c r="A30" s="13">
        <v>123.8</v>
      </c>
      <c r="B30" s="13">
        <v>123.8</v>
      </c>
      <c r="C30" s="14" t="s">
        <v>60</v>
      </c>
      <c r="D30" s="13">
        <f t="shared" si="0"/>
        <v>16.200000000000003</v>
      </c>
      <c r="E30" s="5" t="s">
        <v>9</v>
      </c>
      <c r="F30" s="1"/>
    </row>
    <row r="31" spans="1:6" ht="15.75" x14ac:dyDescent="0.25">
      <c r="A31" s="13">
        <v>140</v>
      </c>
      <c r="B31" s="13">
        <v>140</v>
      </c>
      <c r="C31" s="14" t="s">
        <v>60</v>
      </c>
      <c r="D31" s="13">
        <f t="shared" si="0"/>
        <v>9.9999999999994316E-2</v>
      </c>
      <c r="E31" s="5" t="s">
        <v>10</v>
      </c>
      <c r="F31" s="1"/>
    </row>
    <row r="32" spans="1:6" ht="16.5" thickBot="1" x14ac:dyDescent="0.3">
      <c r="A32" s="15">
        <v>140.1</v>
      </c>
      <c r="B32" s="15">
        <v>140.1</v>
      </c>
      <c r="C32" s="15" t="s">
        <v>55</v>
      </c>
      <c r="D32" s="15">
        <f t="shared" si="0"/>
        <v>9.9999999999994316E-2</v>
      </c>
      <c r="E32" s="17" t="s">
        <v>28</v>
      </c>
      <c r="F32" s="1"/>
    </row>
    <row r="33" spans="1:6" ht="48" thickBot="1" x14ac:dyDescent="0.3">
      <c r="A33" s="7">
        <v>140.19999999999999</v>
      </c>
      <c r="B33" s="8">
        <v>140.19999999999999</v>
      </c>
      <c r="C33" s="8" t="s">
        <v>51</v>
      </c>
      <c r="D33" s="8">
        <f t="shared" si="0"/>
        <v>0</v>
      </c>
      <c r="E33" s="6" t="s">
        <v>105</v>
      </c>
      <c r="F33" s="1"/>
    </row>
    <row r="34" spans="1:6" ht="15.75" x14ac:dyDescent="0.25">
      <c r="A34" s="11">
        <v>140.19999999999999</v>
      </c>
      <c r="B34" s="11">
        <v>140.19999999999999</v>
      </c>
      <c r="C34" s="11" t="s">
        <v>55</v>
      </c>
      <c r="D34" s="11">
        <f t="shared" si="0"/>
        <v>0.40000000000000568</v>
      </c>
      <c r="E34" s="12" t="s">
        <v>29</v>
      </c>
      <c r="F34" s="1"/>
    </row>
    <row r="35" spans="1:6" ht="15.75" x14ac:dyDescent="0.25">
      <c r="A35" s="13">
        <v>140.6</v>
      </c>
      <c r="B35" s="13">
        <v>140.6</v>
      </c>
      <c r="C35" s="13" t="s">
        <v>55</v>
      </c>
      <c r="D35" s="13">
        <f t="shared" si="0"/>
        <v>9.9999999999994316E-2</v>
      </c>
      <c r="E35" s="4" t="s">
        <v>30</v>
      </c>
      <c r="F35" s="1"/>
    </row>
    <row r="36" spans="1:6" ht="15.75" x14ac:dyDescent="0.25">
      <c r="A36" s="13">
        <v>140.69999999999999</v>
      </c>
      <c r="B36" s="13">
        <v>140.69999999999999</v>
      </c>
      <c r="C36" s="13" t="s">
        <v>50</v>
      </c>
      <c r="D36" s="13">
        <f t="shared" si="0"/>
        <v>0.30000000000001137</v>
      </c>
      <c r="E36" s="4" t="s">
        <v>39</v>
      </c>
      <c r="F36" s="1"/>
    </row>
    <row r="37" spans="1:6" ht="15.75" x14ac:dyDescent="0.25">
      <c r="A37" s="13">
        <v>141</v>
      </c>
      <c r="B37" s="13">
        <v>141</v>
      </c>
      <c r="C37" s="14" t="s">
        <v>56</v>
      </c>
      <c r="D37" s="13">
        <f t="shared" si="0"/>
        <v>52.199999999999989</v>
      </c>
      <c r="E37" s="4" t="s">
        <v>11</v>
      </c>
      <c r="F37" s="1"/>
    </row>
    <row r="38" spans="1:6" ht="15.75" x14ac:dyDescent="0.25">
      <c r="A38" s="13">
        <v>193.2</v>
      </c>
      <c r="B38" s="13">
        <v>193.2</v>
      </c>
      <c r="C38" s="13" t="s">
        <v>50</v>
      </c>
      <c r="D38" s="13">
        <f t="shared" si="0"/>
        <v>0.80000000000001137</v>
      </c>
      <c r="E38" s="4" t="s">
        <v>62</v>
      </c>
      <c r="F38" s="1"/>
    </row>
    <row r="39" spans="1:6" ht="15.75" x14ac:dyDescent="0.25">
      <c r="A39" s="13">
        <v>194</v>
      </c>
      <c r="B39" s="13">
        <v>194</v>
      </c>
      <c r="C39" s="14" t="s">
        <v>56</v>
      </c>
      <c r="D39" s="13">
        <f t="shared" si="0"/>
        <v>4.0999999999999943</v>
      </c>
      <c r="E39" s="4" t="s">
        <v>5</v>
      </c>
      <c r="F39" s="1"/>
    </row>
    <row r="40" spans="1:6" ht="15.75" x14ac:dyDescent="0.25">
      <c r="A40" s="13">
        <v>198.1</v>
      </c>
      <c r="B40" s="13">
        <v>198.1</v>
      </c>
      <c r="C40" s="14" t="s">
        <v>56</v>
      </c>
      <c r="D40" s="13">
        <f t="shared" si="0"/>
        <v>1.2000000000000171</v>
      </c>
      <c r="E40" s="4" t="s">
        <v>12</v>
      </c>
      <c r="F40" s="1"/>
    </row>
    <row r="41" spans="1:6" ht="15.75" x14ac:dyDescent="0.25">
      <c r="A41" s="13">
        <v>199.3</v>
      </c>
      <c r="B41" s="13">
        <v>199.3</v>
      </c>
      <c r="C41" s="14" t="s">
        <v>56</v>
      </c>
      <c r="D41" s="13">
        <f t="shared" si="0"/>
        <v>0.39999999999997726</v>
      </c>
      <c r="E41" s="4" t="s">
        <v>13</v>
      </c>
      <c r="F41" s="1"/>
    </row>
    <row r="42" spans="1:6" ht="15.75" x14ac:dyDescent="0.25">
      <c r="A42" s="13">
        <v>199.7</v>
      </c>
      <c r="B42" s="13">
        <v>199.7</v>
      </c>
      <c r="C42" s="14" t="s">
        <v>60</v>
      </c>
      <c r="D42" s="13">
        <f t="shared" si="0"/>
        <v>19</v>
      </c>
      <c r="E42" s="5" t="s">
        <v>2</v>
      </c>
      <c r="F42" s="1"/>
    </row>
    <row r="43" spans="1:6" ht="15.75" x14ac:dyDescent="0.25">
      <c r="A43" s="13">
        <v>218.7</v>
      </c>
      <c r="B43" s="13">
        <v>218.7</v>
      </c>
      <c r="C43" s="14" t="s">
        <v>60</v>
      </c>
      <c r="D43" s="13">
        <f t="shared" si="0"/>
        <v>7.8000000000000114</v>
      </c>
      <c r="E43" s="5" t="s">
        <v>14</v>
      </c>
      <c r="F43" s="1"/>
    </row>
    <row r="44" spans="1:6" ht="15.75" x14ac:dyDescent="0.25">
      <c r="A44" s="13">
        <v>226.5</v>
      </c>
      <c r="B44" s="13">
        <v>226.5</v>
      </c>
      <c r="C44" s="14" t="s">
        <v>60</v>
      </c>
      <c r="D44" s="13">
        <f t="shared" si="0"/>
        <v>0.30000000000001137</v>
      </c>
      <c r="E44" s="5" t="s">
        <v>15</v>
      </c>
      <c r="F44" s="1"/>
    </row>
    <row r="45" spans="1:6" ht="15.75" x14ac:dyDescent="0.25">
      <c r="A45" s="13">
        <v>226.8</v>
      </c>
      <c r="B45" s="13">
        <v>226.8</v>
      </c>
      <c r="C45" s="13" t="s">
        <v>50</v>
      </c>
      <c r="D45" s="13">
        <f t="shared" si="0"/>
        <v>2.6999999999999886</v>
      </c>
      <c r="E45" s="4" t="s">
        <v>40</v>
      </c>
      <c r="F45" s="1"/>
    </row>
    <row r="46" spans="1:6" ht="15.75" x14ac:dyDescent="0.25">
      <c r="A46" s="13">
        <v>229.5</v>
      </c>
      <c r="B46" s="13">
        <v>229.5</v>
      </c>
      <c r="C46" s="13" t="s">
        <v>55</v>
      </c>
      <c r="D46" s="13">
        <f t="shared" si="0"/>
        <v>4.1999999999999886</v>
      </c>
      <c r="E46" s="4" t="s">
        <v>31</v>
      </c>
      <c r="F46" s="1"/>
    </row>
    <row r="47" spans="1:6" ht="15.75" x14ac:dyDescent="0.25">
      <c r="A47" s="13">
        <v>233.7</v>
      </c>
      <c r="B47" s="13">
        <v>233.7</v>
      </c>
      <c r="C47" s="13" t="s">
        <v>55</v>
      </c>
      <c r="D47" s="13">
        <f t="shared" si="0"/>
        <v>0.90000000000000568</v>
      </c>
      <c r="E47" s="4" t="s">
        <v>32</v>
      </c>
      <c r="F47" s="1"/>
    </row>
    <row r="48" spans="1:6" ht="15.75" x14ac:dyDescent="0.25">
      <c r="A48" s="13">
        <v>234.6</v>
      </c>
      <c r="B48" s="13">
        <v>234.6</v>
      </c>
      <c r="C48" s="13" t="s">
        <v>50</v>
      </c>
      <c r="D48" s="13">
        <f t="shared" si="0"/>
        <v>1.7000000000000171</v>
      </c>
      <c r="E48" s="4" t="s">
        <v>41</v>
      </c>
      <c r="F48" s="1"/>
    </row>
    <row r="49" spans="1:6" ht="15.75" x14ac:dyDescent="0.25">
      <c r="A49" s="13">
        <v>236.3</v>
      </c>
      <c r="B49" s="13">
        <v>236.3</v>
      </c>
      <c r="C49" s="13" t="s">
        <v>55</v>
      </c>
      <c r="D49" s="13">
        <f t="shared" si="0"/>
        <v>0.29999999999998295</v>
      </c>
      <c r="E49" s="4" t="s">
        <v>33</v>
      </c>
      <c r="F49" s="1"/>
    </row>
    <row r="50" spans="1:6" ht="15.75" x14ac:dyDescent="0.25">
      <c r="A50" s="13">
        <v>236.6</v>
      </c>
      <c r="B50" s="13">
        <v>236.6</v>
      </c>
      <c r="C50" s="14" t="s">
        <v>56</v>
      </c>
      <c r="D50" s="13">
        <f t="shared" si="0"/>
        <v>0.80000000000001137</v>
      </c>
      <c r="E50" s="4" t="s">
        <v>16</v>
      </c>
      <c r="F50" s="1"/>
    </row>
    <row r="51" spans="1:6" ht="15.75" x14ac:dyDescent="0.25">
      <c r="A51" s="13">
        <v>237.4</v>
      </c>
      <c r="B51" s="13">
        <v>237.4</v>
      </c>
      <c r="C51" s="13" t="s">
        <v>57</v>
      </c>
      <c r="D51" s="13">
        <f t="shared" si="0"/>
        <v>1.4000000000000057</v>
      </c>
      <c r="E51" s="4" t="s">
        <v>17</v>
      </c>
      <c r="F51" s="1"/>
    </row>
    <row r="52" spans="1:6" ht="15.75" x14ac:dyDescent="0.25">
      <c r="A52" s="13">
        <v>238.8</v>
      </c>
      <c r="B52" s="13">
        <v>238.8</v>
      </c>
      <c r="C52" s="14" t="s">
        <v>56</v>
      </c>
      <c r="D52" s="13">
        <f t="shared" si="0"/>
        <v>9.7999999999999829</v>
      </c>
      <c r="E52" s="4" t="s">
        <v>18</v>
      </c>
      <c r="F52" s="1"/>
    </row>
    <row r="53" spans="1:6" ht="15.75" x14ac:dyDescent="0.25">
      <c r="A53" s="13">
        <v>248.6</v>
      </c>
      <c r="B53" s="13">
        <v>248.6</v>
      </c>
      <c r="C53" s="13" t="s">
        <v>55</v>
      </c>
      <c r="D53" s="13">
        <f t="shared" si="0"/>
        <v>9.9999999999994316E-2</v>
      </c>
      <c r="E53" s="4" t="s">
        <v>34</v>
      </c>
      <c r="F53" s="1"/>
    </row>
    <row r="54" spans="1:6" ht="16.5" thickBot="1" x14ac:dyDescent="0.3">
      <c r="A54" s="15">
        <v>248.7</v>
      </c>
      <c r="B54" s="15">
        <v>248.7</v>
      </c>
      <c r="C54" s="15" t="s">
        <v>50</v>
      </c>
      <c r="D54" s="15">
        <f t="shared" si="0"/>
        <v>0.10000000000002274</v>
      </c>
      <c r="E54" s="17" t="s">
        <v>42</v>
      </c>
      <c r="F54" s="1"/>
    </row>
    <row r="55" spans="1:6" ht="48" thickBot="1" x14ac:dyDescent="0.3">
      <c r="A55" s="7">
        <v>248.8</v>
      </c>
      <c r="B55" s="8">
        <v>248.8</v>
      </c>
      <c r="C55" s="8" t="s">
        <v>51</v>
      </c>
      <c r="D55" s="8">
        <f>A58-A55</f>
        <v>0</v>
      </c>
      <c r="E55" s="6" t="s">
        <v>106</v>
      </c>
      <c r="F55" s="1"/>
    </row>
    <row r="56" spans="1:6" ht="16.5" thickBot="1" x14ac:dyDescent="0.3">
      <c r="A56" s="20" t="s">
        <v>54</v>
      </c>
      <c r="B56" s="21"/>
      <c r="C56" s="21"/>
      <c r="D56" s="21"/>
      <c r="E56" s="22"/>
      <c r="F56" s="1"/>
    </row>
    <row r="57" spans="1:6" ht="32.25" thickBot="1" x14ac:dyDescent="0.3">
      <c r="A57" s="18" t="s">
        <v>20</v>
      </c>
      <c r="B57" s="19" t="s">
        <v>53</v>
      </c>
      <c r="C57" s="19" t="s">
        <v>21</v>
      </c>
      <c r="D57" s="9" t="s">
        <v>22</v>
      </c>
      <c r="E57" s="10" t="s">
        <v>49</v>
      </c>
      <c r="F57" s="1"/>
    </row>
    <row r="58" spans="1:6" ht="48" thickBot="1" x14ac:dyDescent="0.3">
      <c r="A58" s="18">
        <v>248.8</v>
      </c>
      <c r="B58" s="19">
        <v>0</v>
      </c>
      <c r="C58" s="19" t="s">
        <v>51</v>
      </c>
      <c r="D58" s="19"/>
      <c r="E58" s="6" t="s">
        <v>107</v>
      </c>
      <c r="F58" s="1"/>
    </row>
    <row r="59" spans="1:6" ht="15.75" x14ac:dyDescent="0.25">
      <c r="A59" s="11">
        <f>A58</f>
        <v>248.8</v>
      </c>
      <c r="B59" s="11">
        <v>0</v>
      </c>
      <c r="C59" s="23" t="s">
        <v>56</v>
      </c>
      <c r="D59" s="11">
        <f>B60-B59</f>
        <v>0.2</v>
      </c>
      <c r="E59" s="12" t="s">
        <v>101</v>
      </c>
      <c r="F59" s="1"/>
    </row>
    <row r="60" spans="1:6" ht="15.75" x14ac:dyDescent="0.25">
      <c r="A60" s="24">
        <f>A59+D59</f>
        <v>249</v>
      </c>
      <c r="B60" s="24">
        <v>0.2</v>
      </c>
      <c r="C60" s="25" t="s">
        <v>50</v>
      </c>
      <c r="D60" s="11">
        <f t="shared" ref="D60:D106" si="1">B61-B60</f>
        <v>1</v>
      </c>
      <c r="E60" s="26" t="s">
        <v>43</v>
      </c>
      <c r="F60" s="1"/>
    </row>
    <row r="61" spans="1:6" ht="15.75" x14ac:dyDescent="0.25">
      <c r="A61" s="24">
        <f t="shared" ref="A61:A107" si="2">A60+D60</f>
        <v>250</v>
      </c>
      <c r="B61" s="24">
        <v>1.2</v>
      </c>
      <c r="C61" s="27" t="s">
        <v>56</v>
      </c>
      <c r="D61" s="11">
        <f t="shared" si="1"/>
        <v>4.3</v>
      </c>
      <c r="E61" s="26" t="s">
        <v>19</v>
      </c>
      <c r="F61" s="1"/>
    </row>
    <row r="62" spans="1:6" ht="15.75" x14ac:dyDescent="0.25">
      <c r="A62" s="24">
        <f t="shared" si="2"/>
        <v>254.3</v>
      </c>
      <c r="B62" s="24">
        <v>5.5</v>
      </c>
      <c r="C62" s="25" t="s">
        <v>55</v>
      </c>
      <c r="D62" s="11">
        <f t="shared" si="1"/>
        <v>4.3000000000000007</v>
      </c>
      <c r="E62" s="26" t="s">
        <v>24</v>
      </c>
      <c r="F62" s="1"/>
    </row>
    <row r="63" spans="1:6" ht="15.75" x14ac:dyDescent="0.25">
      <c r="A63" s="24">
        <f t="shared" si="2"/>
        <v>258.60000000000002</v>
      </c>
      <c r="B63" s="24">
        <v>9.8000000000000007</v>
      </c>
      <c r="C63" s="27" t="s">
        <v>56</v>
      </c>
      <c r="D63" s="11">
        <f t="shared" si="1"/>
        <v>4.0999999999999996</v>
      </c>
      <c r="E63" s="26" t="s">
        <v>46</v>
      </c>
      <c r="F63" s="1"/>
    </row>
    <row r="64" spans="1:6" ht="15.75" x14ac:dyDescent="0.25">
      <c r="A64" s="24">
        <f t="shared" si="2"/>
        <v>262.70000000000005</v>
      </c>
      <c r="B64" s="24">
        <v>13.9</v>
      </c>
      <c r="C64" s="25" t="s">
        <v>50</v>
      </c>
      <c r="D64" s="11">
        <f t="shared" si="1"/>
        <v>0.59999999999999964</v>
      </c>
      <c r="E64" s="26" t="s">
        <v>44</v>
      </c>
      <c r="F64" s="1"/>
    </row>
    <row r="65" spans="1:6" ht="15.75" x14ac:dyDescent="0.25">
      <c r="A65" s="24">
        <f t="shared" si="2"/>
        <v>263.30000000000007</v>
      </c>
      <c r="B65" s="24">
        <v>14.5</v>
      </c>
      <c r="C65" s="25" t="s">
        <v>55</v>
      </c>
      <c r="D65" s="11">
        <f t="shared" si="1"/>
        <v>9</v>
      </c>
      <c r="E65" s="26" t="s">
        <v>65</v>
      </c>
      <c r="F65" s="1"/>
    </row>
    <row r="66" spans="1:6" ht="15.75" x14ac:dyDescent="0.25">
      <c r="A66" s="24">
        <f t="shared" si="2"/>
        <v>272.30000000000007</v>
      </c>
      <c r="B66" s="24">
        <v>23.5</v>
      </c>
      <c r="C66" s="27" t="s">
        <v>60</v>
      </c>
      <c r="D66" s="11">
        <f t="shared" si="1"/>
        <v>0.10000000000000142</v>
      </c>
      <c r="E66" s="28" t="s">
        <v>102</v>
      </c>
      <c r="F66" s="1"/>
    </row>
    <row r="67" spans="1:6" ht="15.75" x14ac:dyDescent="0.25">
      <c r="A67" s="24">
        <f t="shared" si="2"/>
        <v>272.40000000000009</v>
      </c>
      <c r="B67" s="24">
        <v>23.6</v>
      </c>
      <c r="C67" s="27" t="s">
        <v>56</v>
      </c>
      <c r="D67" s="11">
        <f t="shared" si="1"/>
        <v>9.7999999999999972</v>
      </c>
      <c r="E67" s="26" t="s">
        <v>66</v>
      </c>
      <c r="F67" s="1"/>
    </row>
    <row r="68" spans="1:6" ht="15.75" x14ac:dyDescent="0.25">
      <c r="A68" s="24">
        <f t="shared" si="2"/>
        <v>282.2000000000001</v>
      </c>
      <c r="B68" s="24">
        <v>33.4</v>
      </c>
      <c r="C68" s="25" t="s">
        <v>55</v>
      </c>
      <c r="D68" s="11">
        <f t="shared" si="1"/>
        <v>2.1000000000000014</v>
      </c>
      <c r="E68" s="26" t="s">
        <v>67</v>
      </c>
      <c r="F68" s="1"/>
    </row>
    <row r="69" spans="1:6" ht="15.75" x14ac:dyDescent="0.25">
      <c r="A69" s="24">
        <f t="shared" si="2"/>
        <v>284.30000000000013</v>
      </c>
      <c r="B69" s="24">
        <v>35.5</v>
      </c>
      <c r="C69" s="25" t="s">
        <v>55</v>
      </c>
      <c r="D69" s="11">
        <f t="shared" si="1"/>
        <v>8.2000000000000028</v>
      </c>
      <c r="E69" s="26" t="s">
        <v>68</v>
      </c>
      <c r="F69" s="1"/>
    </row>
    <row r="70" spans="1:6" ht="15.75" x14ac:dyDescent="0.25">
      <c r="A70" s="24">
        <f t="shared" si="2"/>
        <v>292.50000000000011</v>
      </c>
      <c r="B70" s="24">
        <v>43.7</v>
      </c>
      <c r="C70" s="27" t="s">
        <v>56</v>
      </c>
      <c r="D70" s="11">
        <f t="shared" si="1"/>
        <v>1.1999999999999957</v>
      </c>
      <c r="E70" s="26" t="s">
        <v>69</v>
      </c>
      <c r="F70" s="1"/>
    </row>
    <row r="71" spans="1:6" ht="15.75" x14ac:dyDescent="0.25">
      <c r="A71" s="24">
        <f t="shared" si="2"/>
        <v>293.7000000000001</v>
      </c>
      <c r="B71" s="24">
        <v>44.9</v>
      </c>
      <c r="C71" s="25" t="s">
        <v>50</v>
      </c>
      <c r="D71" s="11">
        <f t="shared" si="1"/>
        <v>0.10000000000000142</v>
      </c>
      <c r="E71" s="26" t="s">
        <v>70</v>
      </c>
      <c r="F71" s="1"/>
    </row>
    <row r="72" spans="1:6" ht="47.25" x14ac:dyDescent="0.25">
      <c r="A72" s="30">
        <f t="shared" si="2"/>
        <v>293.80000000000013</v>
      </c>
      <c r="B72" s="30">
        <v>45</v>
      </c>
      <c r="C72" s="36" t="s">
        <v>51</v>
      </c>
      <c r="D72" s="37">
        <f t="shared" si="1"/>
        <v>0</v>
      </c>
      <c r="E72" s="38" t="s">
        <v>108</v>
      </c>
      <c r="F72" s="1"/>
    </row>
    <row r="73" spans="1:6" ht="15.75" x14ac:dyDescent="0.25">
      <c r="A73" s="24">
        <f t="shared" si="2"/>
        <v>293.80000000000013</v>
      </c>
      <c r="B73" s="24">
        <v>45</v>
      </c>
      <c r="C73" s="27" t="s">
        <v>56</v>
      </c>
      <c r="D73" s="11">
        <f t="shared" si="1"/>
        <v>0.5</v>
      </c>
      <c r="E73" s="29" t="s">
        <v>103</v>
      </c>
      <c r="F73" s="1"/>
    </row>
    <row r="74" spans="1:6" ht="15.75" x14ac:dyDescent="0.25">
      <c r="A74" s="24">
        <f t="shared" si="2"/>
        <v>294.30000000000013</v>
      </c>
      <c r="B74" s="24">
        <v>45.5</v>
      </c>
      <c r="C74" s="25" t="s">
        <v>50</v>
      </c>
      <c r="D74" s="11">
        <f t="shared" si="1"/>
        <v>0.29999999999999716</v>
      </c>
      <c r="E74" s="26" t="s">
        <v>71</v>
      </c>
      <c r="F74" s="1"/>
    </row>
    <row r="75" spans="1:6" ht="15.75" x14ac:dyDescent="0.25">
      <c r="A75" s="24">
        <f t="shared" si="2"/>
        <v>294.60000000000014</v>
      </c>
      <c r="B75" s="24">
        <v>45.8</v>
      </c>
      <c r="C75" s="25" t="s">
        <v>50</v>
      </c>
      <c r="D75" s="11">
        <f t="shared" si="1"/>
        <v>0.20000000000000284</v>
      </c>
      <c r="E75" s="26" t="s">
        <v>72</v>
      </c>
      <c r="F75" s="1"/>
    </row>
    <row r="76" spans="1:6" ht="15.75" x14ac:dyDescent="0.25">
      <c r="A76" s="24">
        <f t="shared" si="2"/>
        <v>294.80000000000013</v>
      </c>
      <c r="B76" s="24">
        <v>46</v>
      </c>
      <c r="C76" s="25" t="s">
        <v>55</v>
      </c>
      <c r="D76" s="11">
        <f t="shared" si="1"/>
        <v>0.79999999999999716</v>
      </c>
      <c r="E76" s="26" t="s">
        <v>73</v>
      </c>
      <c r="F76" s="1"/>
    </row>
    <row r="77" spans="1:6" ht="15.75" x14ac:dyDescent="0.25">
      <c r="A77" s="24">
        <f t="shared" si="2"/>
        <v>295.60000000000014</v>
      </c>
      <c r="B77" s="24">
        <v>46.8</v>
      </c>
      <c r="C77" s="27" t="s">
        <v>56</v>
      </c>
      <c r="D77" s="11">
        <f t="shared" si="1"/>
        <v>1.7000000000000028</v>
      </c>
      <c r="E77" s="26" t="s">
        <v>74</v>
      </c>
      <c r="F77" s="1"/>
    </row>
    <row r="78" spans="1:6" ht="15.75" x14ac:dyDescent="0.25">
      <c r="A78" s="24">
        <f t="shared" si="2"/>
        <v>297.30000000000013</v>
      </c>
      <c r="B78" s="24">
        <v>48.5</v>
      </c>
      <c r="C78" s="25" t="s">
        <v>55</v>
      </c>
      <c r="D78" s="11">
        <f t="shared" si="1"/>
        <v>1.2999999999999972</v>
      </c>
      <c r="E78" s="26" t="s">
        <v>75</v>
      </c>
      <c r="F78" s="1"/>
    </row>
    <row r="79" spans="1:6" ht="15.75" x14ac:dyDescent="0.25">
      <c r="A79" s="24">
        <f t="shared" si="2"/>
        <v>298.60000000000014</v>
      </c>
      <c r="B79" s="24">
        <v>49.8</v>
      </c>
      <c r="C79" s="25" t="s">
        <v>50</v>
      </c>
      <c r="D79" s="11">
        <f t="shared" si="1"/>
        <v>7.9000000000000057</v>
      </c>
      <c r="E79" s="26" t="s">
        <v>76</v>
      </c>
      <c r="F79" s="1"/>
    </row>
    <row r="80" spans="1:6" ht="15.75" x14ac:dyDescent="0.25">
      <c r="A80" s="24">
        <f t="shared" si="2"/>
        <v>306.50000000000011</v>
      </c>
      <c r="B80" s="24">
        <v>57.7</v>
      </c>
      <c r="C80" s="25" t="s">
        <v>55</v>
      </c>
      <c r="D80" s="11">
        <f t="shared" si="1"/>
        <v>0.29999999999999716</v>
      </c>
      <c r="E80" s="26" t="s">
        <v>77</v>
      </c>
      <c r="F80" s="1"/>
    </row>
    <row r="81" spans="1:6" ht="15.75" x14ac:dyDescent="0.25">
      <c r="A81" s="24">
        <f t="shared" si="2"/>
        <v>306.80000000000013</v>
      </c>
      <c r="B81" s="24">
        <v>58</v>
      </c>
      <c r="C81" s="25" t="s">
        <v>55</v>
      </c>
      <c r="D81" s="11">
        <f t="shared" si="1"/>
        <v>15.700000000000003</v>
      </c>
      <c r="E81" s="26" t="s">
        <v>78</v>
      </c>
      <c r="F81" s="1"/>
    </row>
    <row r="82" spans="1:6" ht="16.5" thickBot="1" x14ac:dyDescent="0.3">
      <c r="A82" s="31">
        <f t="shared" si="2"/>
        <v>322.50000000000011</v>
      </c>
      <c r="B82" s="31">
        <v>73.7</v>
      </c>
      <c r="C82" s="39" t="s">
        <v>56</v>
      </c>
      <c r="D82" s="33">
        <f t="shared" si="1"/>
        <v>2</v>
      </c>
      <c r="E82" s="34" t="s">
        <v>79</v>
      </c>
      <c r="F82" s="1"/>
    </row>
    <row r="83" spans="1:6" ht="48" thickBot="1" x14ac:dyDescent="0.3">
      <c r="A83" s="35">
        <f t="shared" si="2"/>
        <v>324.50000000000011</v>
      </c>
      <c r="B83" s="43">
        <v>75.7</v>
      </c>
      <c r="C83" s="44" t="s">
        <v>51</v>
      </c>
      <c r="D83" s="19">
        <f t="shared" si="1"/>
        <v>0</v>
      </c>
      <c r="E83" s="45" t="s">
        <v>109</v>
      </c>
      <c r="F83" s="1"/>
    </row>
    <row r="84" spans="1:6" ht="15.75" x14ac:dyDescent="0.25">
      <c r="A84" s="40">
        <f t="shared" si="2"/>
        <v>324.50000000000011</v>
      </c>
      <c r="B84" s="40">
        <v>75.7</v>
      </c>
      <c r="C84" s="41" t="s">
        <v>55</v>
      </c>
      <c r="D84" s="11">
        <f t="shared" si="1"/>
        <v>6</v>
      </c>
      <c r="E84" s="42" t="s">
        <v>80</v>
      </c>
      <c r="F84" s="1"/>
    </row>
    <row r="85" spans="1:6" ht="15.75" x14ac:dyDescent="0.25">
      <c r="A85" s="24">
        <f t="shared" si="2"/>
        <v>330.50000000000011</v>
      </c>
      <c r="B85" s="24">
        <v>81.7</v>
      </c>
      <c r="C85" s="25" t="s">
        <v>55</v>
      </c>
      <c r="D85" s="11">
        <f t="shared" si="1"/>
        <v>2.7000000000000028</v>
      </c>
      <c r="E85" s="26" t="s">
        <v>81</v>
      </c>
      <c r="F85" s="1"/>
    </row>
    <row r="86" spans="1:6" ht="15.75" x14ac:dyDescent="0.25">
      <c r="A86" s="24">
        <f t="shared" si="2"/>
        <v>333.2000000000001</v>
      </c>
      <c r="B86" s="24">
        <v>84.4</v>
      </c>
      <c r="C86" s="25" t="s">
        <v>55</v>
      </c>
      <c r="D86" s="11">
        <f t="shared" si="1"/>
        <v>6.6999999999999886</v>
      </c>
      <c r="E86" s="26" t="s">
        <v>82</v>
      </c>
      <c r="F86" s="1"/>
    </row>
    <row r="87" spans="1:6" ht="15.75" x14ac:dyDescent="0.25">
      <c r="A87" s="24">
        <f t="shared" si="2"/>
        <v>339.90000000000009</v>
      </c>
      <c r="B87" s="24">
        <v>91.1</v>
      </c>
      <c r="C87" s="25" t="s">
        <v>50</v>
      </c>
      <c r="D87" s="11">
        <f t="shared" si="1"/>
        <v>5.1000000000000085</v>
      </c>
      <c r="E87" s="26" t="s">
        <v>83</v>
      </c>
      <c r="F87" s="1"/>
    </row>
    <row r="88" spans="1:6" ht="15.75" x14ac:dyDescent="0.25">
      <c r="A88" s="24">
        <f t="shared" si="2"/>
        <v>345.00000000000011</v>
      </c>
      <c r="B88" s="24">
        <v>96.2</v>
      </c>
      <c r="C88" s="25" t="s">
        <v>55</v>
      </c>
      <c r="D88" s="11">
        <f t="shared" si="1"/>
        <v>0.5</v>
      </c>
      <c r="E88" s="26" t="s">
        <v>84</v>
      </c>
      <c r="F88" s="1"/>
    </row>
    <row r="89" spans="1:6" ht="15.75" x14ac:dyDescent="0.25">
      <c r="A89" s="24">
        <f t="shared" si="2"/>
        <v>345.50000000000011</v>
      </c>
      <c r="B89" s="24">
        <v>96.7</v>
      </c>
      <c r="C89" s="25" t="s">
        <v>50</v>
      </c>
      <c r="D89" s="11">
        <f t="shared" si="1"/>
        <v>3.0999999999999943</v>
      </c>
      <c r="E89" s="26" t="s">
        <v>85</v>
      </c>
      <c r="F89" s="1"/>
    </row>
    <row r="90" spans="1:6" ht="15.75" x14ac:dyDescent="0.25">
      <c r="A90" s="24">
        <f t="shared" si="2"/>
        <v>348.60000000000014</v>
      </c>
      <c r="B90" s="24">
        <v>99.8</v>
      </c>
      <c r="C90" s="25" t="s">
        <v>55</v>
      </c>
      <c r="D90" s="11">
        <f t="shared" si="1"/>
        <v>1</v>
      </c>
      <c r="E90" s="26" t="s">
        <v>86</v>
      </c>
      <c r="F90" s="1"/>
    </row>
    <row r="91" spans="1:6" ht="15.75" x14ac:dyDescent="0.25">
      <c r="A91" s="24">
        <f t="shared" si="2"/>
        <v>349.60000000000014</v>
      </c>
      <c r="B91" s="24">
        <v>100.8</v>
      </c>
      <c r="C91" s="25" t="s">
        <v>55</v>
      </c>
      <c r="D91" s="11">
        <f t="shared" si="1"/>
        <v>0.5</v>
      </c>
      <c r="E91" s="26" t="s">
        <v>87</v>
      </c>
      <c r="F91" s="1"/>
    </row>
    <row r="92" spans="1:6" ht="15.75" x14ac:dyDescent="0.25">
      <c r="A92" s="24">
        <f t="shared" si="2"/>
        <v>350.10000000000014</v>
      </c>
      <c r="B92" s="24">
        <v>101.3</v>
      </c>
      <c r="C92" s="27" t="s">
        <v>56</v>
      </c>
      <c r="D92" s="11">
        <f t="shared" si="1"/>
        <v>0.5</v>
      </c>
      <c r="E92" s="26" t="s">
        <v>88</v>
      </c>
      <c r="F92" s="1"/>
    </row>
    <row r="93" spans="1:6" ht="15.75" x14ac:dyDescent="0.25">
      <c r="A93" s="24">
        <f t="shared" si="2"/>
        <v>350.60000000000014</v>
      </c>
      <c r="B93" s="24">
        <v>101.8</v>
      </c>
      <c r="C93" s="25" t="s">
        <v>50</v>
      </c>
      <c r="D93" s="11">
        <f t="shared" si="1"/>
        <v>1</v>
      </c>
      <c r="E93" s="26" t="s">
        <v>89</v>
      </c>
      <c r="F93" s="1"/>
    </row>
    <row r="94" spans="1:6" ht="15.75" x14ac:dyDescent="0.25">
      <c r="A94" s="24">
        <f t="shared" si="2"/>
        <v>351.60000000000014</v>
      </c>
      <c r="B94" s="24">
        <v>102.8</v>
      </c>
      <c r="C94" s="27" t="s">
        <v>56</v>
      </c>
      <c r="D94" s="11">
        <f t="shared" si="1"/>
        <v>0.90000000000000568</v>
      </c>
      <c r="E94" s="26" t="s">
        <v>90</v>
      </c>
      <c r="F94" s="1"/>
    </row>
    <row r="95" spans="1:6" ht="15.75" x14ac:dyDescent="0.25">
      <c r="A95" s="24">
        <f t="shared" si="2"/>
        <v>352.50000000000011</v>
      </c>
      <c r="B95" s="24">
        <v>103.7</v>
      </c>
      <c r="C95" s="25" t="s">
        <v>50</v>
      </c>
      <c r="D95" s="11">
        <f t="shared" si="1"/>
        <v>0</v>
      </c>
      <c r="E95" s="26" t="s">
        <v>91</v>
      </c>
      <c r="F95" s="1"/>
    </row>
    <row r="96" spans="1:6" ht="15.75" x14ac:dyDescent="0.25">
      <c r="A96" s="24">
        <f t="shared" si="2"/>
        <v>352.50000000000011</v>
      </c>
      <c r="B96" s="24">
        <v>103.7</v>
      </c>
      <c r="C96" s="25" t="s">
        <v>55</v>
      </c>
      <c r="D96" s="11">
        <f t="shared" si="1"/>
        <v>0.20000000000000284</v>
      </c>
      <c r="E96" s="26" t="s">
        <v>92</v>
      </c>
      <c r="F96" s="1"/>
    </row>
    <row r="97" spans="1:6" ht="15.75" x14ac:dyDescent="0.25">
      <c r="A97" s="24">
        <f t="shared" si="2"/>
        <v>352.7000000000001</v>
      </c>
      <c r="B97" s="24">
        <v>103.9</v>
      </c>
      <c r="C97" s="25" t="s">
        <v>50</v>
      </c>
      <c r="D97" s="11">
        <f t="shared" si="1"/>
        <v>0.39999999999999147</v>
      </c>
      <c r="E97" s="26" t="s">
        <v>89</v>
      </c>
      <c r="F97" s="1"/>
    </row>
    <row r="98" spans="1:6" ht="15.75" x14ac:dyDescent="0.25">
      <c r="A98" s="24">
        <f t="shared" si="2"/>
        <v>353.10000000000008</v>
      </c>
      <c r="B98" s="24">
        <v>104.3</v>
      </c>
      <c r="C98" s="25" t="s">
        <v>55</v>
      </c>
      <c r="D98" s="11">
        <f t="shared" si="1"/>
        <v>0.5</v>
      </c>
      <c r="E98" s="26" t="s">
        <v>93</v>
      </c>
      <c r="F98" s="1"/>
    </row>
    <row r="99" spans="1:6" ht="15.75" x14ac:dyDescent="0.25">
      <c r="A99" s="24">
        <f t="shared" si="2"/>
        <v>353.60000000000008</v>
      </c>
      <c r="B99" s="24">
        <v>104.8</v>
      </c>
      <c r="C99" s="25" t="s">
        <v>50</v>
      </c>
      <c r="D99" s="11">
        <f t="shared" si="1"/>
        <v>1</v>
      </c>
      <c r="E99" s="26" t="s">
        <v>94</v>
      </c>
      <c r="F99" s="1"/>
    </row>
    <row r="100" spans="1:6" ht="15.75" x14ac:dyDescent="0.25">
      <c r="A100" s="24">
        <f t="shared" si="2"/>
        <v>354.60000000000008</v>
      </c>
      <c r="B100" s="24">
        <v>105.8</v>
      </c>
      <c r="C100" s="27" t="s">
        <v>56</v>
      </c>
      <c r="D100" s="11">
        <f t="shared" si="1"/>
        <v>0.5</v>
      </c>
      <c r="E100" s="26" t="s">
        <v>95</v>
      </c>
      <c r="F100" s="1"/>
    </row>
    <row r="101" spans="1:6" ht="15.75" x14ac:dyDescent="0.25">
      <c r="A101" s="24">
        <f t="shared" si="2"/>
        <v>355.10000000000008</v>
      </c>
      <c r="B101" s="24">
        <v>106.3</v>
      </c>
      <c r="C101" s="25" t="s">
        <v>55</v>
      </c>
      <c r="D101" s="11">
        <f t="shared" si="1"/>
        <v>2.5</v>
      </c>
      <c r="E101" s="26" t="s">
        <v>96</v>
      </c>
      <c r="F101" s="1"/>
    </row>
    <row r="102" spans="1:6" ht="15.75" x14ac:dyDescent="0.25">
      <c r="A102" s="24">
        <f t="shared" si="2"/>
        <v>357.60000000000008</v>
      </c>
      <c r="B102" s="24">
        <v>108.8</v>
      </c>
      <c r="C102" s="25" t="s">
        <v>55</v>
      </c>
      <c r="D102" s="11">
        <f t="shared" si="1"/>
        <v>5</v>
      </c>
      <c r="E102" s="26" t="s">
        <v>97</v>
      </c>
      <c r="F102" s="1"/>
    </row>
    <row r="103" spans="1:6" ht="15.75" x14ac:dyDescent="0.25">
      <c r="A103" s="24">
        <f t="shared" si="2"/>
        <v>362.60000000000008</v>
      </c>
      <c r="B103" s="24">
        <v>113.8</v>
      </c>
      <c r="C103" s="25" t="s">
        <v>50</v>
      </c>
      <c r="D103" s="11">
        <f t="shared" si="1"/>
        <v>6.7999999999999972</v>
      </c>
      <c r="E103" s="26" t="s">
        <v>98</v>
      </c>
      <c r="F103" s="1"/>
    </row>
    <row r="104" spans="1:6" ht="15.75" x14ac:dyDescent="0.25">
      <c r="A104" s="24">
        <f t="shared" si="2"/>
        <v>369.40000000000009</v>
      </c>
      <c r="B104" s="24">
        <v>120.6</v>
      </c>
      <c r="C104" s="27" t="s">
        <v>56</v>
      </c>
      <c r="D104" s="11">
        <f t="shared" si="1"/>
        <v>1.6000000000000085</v>
      </c>
      <c r="E104" s="26" t="s">
        <v>99</v>
      </c>
      <c r="F104" s="1"/>
    </row>
    <row r="105" spans="1:6" ht="15.75" x14ac:dyDescent="0.25">
      <c r="A105" s="24">
        <f t="shared" si="2"/>
        <v>371.00000000000011</v>
      </c>
      <c r="B105" s="24">
        <v>122.2</v>
      </c>
      <c r="C105" s="25" t="s">
        <v>55</v>
      </c>
      <c r="D105" s="11">
        <f t="shared" si="1"/>
        <v>1.8999999999999915</v>
      </c>
      <c r="E105" s="26" t="s">
        <v>100</v>
      </c>
      <c r="F105" s="1"/>
    </row>
    <row r="106" spans="1:6" ht="16.5" thickBot="1" x14ac:dyDescent="0.3">
      <c r="A106" s="31">
        <f t="shared" si="2"/>
        <v>372.90000000000009</v>
      </c>
      <c r="B106" s="31">
        <v>124.1</v>
      </c>
      <c r="C106" s="32" t="s">
        <v>50</v>
      </c>
      <c r="D106" s="33">
        <f t="shared" si="1"/>
        <v>0.20000000000000284</v>
      </c>
      <c r="E106" s="34" t="s">
        <v>42</v>
      </c>
      <c r="F106" s="1"/>
    </row>
    <row r="107" spans="1:6" ht="48" thickBot="1" x14ac:dyDescent="0.3">
      <c r="A107" s="35">
        <f t="shared" si="2"/>
        <v>373.10000000000008</v>
      </c>
      <c r="B107" s="19">
        <v>124.3</v>
      </c>
      <c r="C107" s="19" t="s">
        <v>51</v>
      </c>
      <c r="D107" s="19"/>
      <c r="E107" s="6" t="s">
        <v>110</v>
      </c>
      <c r="F107" s="1"/>
    </row>
  </sheetData>
  <mergeCells count="2">
    <mergeCell ref="A56:E56"/>
    <mergeCell ref="A1:E1"/>
  </mergeCells>
  <printOptions horizontalCentered="1"/>
  <pageMargins left="0.75" right="0.75" top="0.25" bottom="0.25" header="0.3" footer="0"/>
  <pageSetup orientation="portrait" verticalDpi="0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2021-04-08T22:23:57Z</cp:lastPrinted>
  <dcterms:created xsi:type="dcterms:W3CDTF">2021-04-08T21:39:41Z</dcterms:created>
  <dcterms:modified xsi:type="dcterms:W3CDTF">2022-03-24T16:02:44Z</dcterms:modified>
</cp:coreProperties>
</file>